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8_{2389E73C-4556-4FB5-8252-04D12ADEFEFB}" xr6:coauthVersionLast="47" xr6:coauthVersionMax="47" xr10:uidLastSave="{00000000-0000-0000-0000-000000000000}"/>
  <bookViews>
    <workbookView xWindow="-110" yWindow="-110" windowWidth="19420" windowHeight="10420" xr2:uid="{00000000-000D-0000-FFFF-FFFF00000000}"/>
  </bookViews>
  <sheets>
    <sheet name="Osa 3 - sõidukite pesuvedelikud" sheetId="1" r:id="rId1"/>
  </sheets>
  <definedNames>
    <definedName name="_xlnm._FilterDatabase" localSheetId="0" hidden="1">'Osa 3 - sõidukite pesuvedelikud'!$A$9:$I$15</definedName>
    <definedName name="_Toc372531125" localSheetId="0">'Osa 3 - sõidukite pesuvedelikud'!$A$1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1" l="1"/>
  <c r="I16" i="1" s="1"/>
  <c r="H23" i="1"/>
  <c r="I23" i="1" s="1"/>
  <c r="H14" i="1"/>
  <c r="I14" i="1" s="1"/>
  <c r="H11" i="1"/>
  <c r="I11" i="1" s="1"/>
  <c r="H13" i="1" l="1"/>
  <c r="I13" i="1" s="1"/>
  <c r="H17" i="1"/>
  <c r="I17" i="1" s="1"/>
  <c r="H18" i="1" l="1"/>
  <c r="I18" i="1" s="1"/>
  <c r="H20" i="1"/>
  <c r="I20" i="1" s="1"/>
  <c r="H21" i="1"/>
  <c r="I21" i="1" s="1"/>
  <c r="H12" i="1" l="1"/>
  <c r="I12" i="1" s="1"/>
  <c r="H15" i="1"/>
  <c r="I15" i="1" s="1"/>
  <c r="H19" i="1"/>
  <c r="I19" i="1" s="1"/>
  <c r="H22" i="1" l="1"/>
  <c r="I22" i="1" s="1"/>
  <c r="H24" i="1"/>
  <c r="I24" i="1" s="1"/>
  <c r="H10" i="1"/>
  <c r="I10" i="1" s="1"/>
  <c r="I25" i="1" l="1"/>
</calcChain>
</file>

<file path=xl/sharedStrings.xml><?xml version="1.0" encoding="utf-8"?>
<sst xmlns="http://schemas.openxmlformats.org/spreadsheetml/2006/main" count="68" uniqueCount="53">
  <si>
    <t>Jrk nr</t>
  </si>
  <si>
    <t>Kauba andmed</t>
  </si>
  <si>
    <t>Nimetus</t>
  </si>
  <si>
    <t>Hankija nimi: Päästeamet</t>
  </si>
  <si>
    <t>Täidab pakkuja</t>
  </si>
  <si>
    <r>
      <t>Taara</t>
    </r>
    <r>
      <rPr>
        <b/>
        <vertAlign val="superscript"/>
        <sz val="11"/>
        <color theme="1"/>
        <rFont val="Calibri"/>
        <family val="2"/>
        <charset val="186"/>
        <scheme val="minor"/>
      </rPr>
      <t>1</t>
    </r>
  </si>
  <si>
    <r>
      <t>1</t>
    </r>
    <r>
      <rPr>
        <sz val="11"/>
        <color theme="1"/>
        <rFont val="Calibri"/>
        <family val="2"/>
        <charset val="186"/>
        <scheme val="minor"/>
      </rPr>
      <t xml:space="preserve"> Pakutava pesuvedeliku taara suurus peab jääma hankija poolt etteantud vahemikku.</t>
    </r>
  </si>
  <si>
    <t>TUGEVATOIMELINE PIGIEEMALDUSVAHEND</t>
  </si>
  <si>
    <t>4L-5L</t>
  </si>
  <si>
    <t>TUGEVATOIMELINE LEOTUSPESUAINE KONTSENTRAAT</t>
  </si>
  <si>
    <t>1L-25L</t>
  </si>
  <si>
    <t>Pakutava pesuvedeliku nimetus (kaubamärk)</t>
  </si>
  <si>
    <r>
      <t>Pakutava pesuvedeliku hind kokku</t>
    </r>
    <r>
      <rPr>
        <b/>
        <vertAlign val="superscript"/>
        <sz val="11"/>
        <color theme="1"/>
        <rFont val="Calibri"/>
        <family val="2"/>
        <charset val="186"/>
        <scheme val="minor"/>
      </rPr>
      <t>4</t>
    </r>
  </si>
  <si>
    <r>
      <t>Eeldatav aastane tarbitav kogus liitrites</t>
    </r>
    <r>
      <rPr>
        <b/>
        <vertAlign val="superscript"/>
        <sz val="11"/>
        <color theme="1"/>
        <rFont val="Calibri"/>
        <family val="2"/>
        <charset val="186"/>
        <scheme val="minor"/>
      </rPr>
      <t>6</t>
    </r>
  </si>
  <si>
    <t>UNIVERSAALNE AUTOSALONGI PUHASTUSAINE (PRITSPUDEL)</t>
  </si>
  <si>
    <t>kuni 1L</t>
  </si>
  <si>
    <t>KLAASIPESUVAHEND (PRITSPUDEL)</t>
  </si>
  <si>
    <t>TUGEVATOIMELINE VELJEPESUVAHEND</t>
  </si>
  <si>
    <t>LEOTUSPESUAINE. Pineline või samaväärne</t>
  </si>
  <si>
    <t>AUTOŠAMPOON KOOS VAHAGA. Keskkonnasäästlikum toode</t>
  </si>
  <si>
    <t>5-10L</t>
  </si>
  <si>
    <t>20-25L</t>
  </si>
  <si>
    <t>0.5-1L</t>
  </si>
  <si>
    <t>ALUSELINE LEOTUSVAHEND pH9-14</t>
  </si>
  <si>
    <t>ALUSELINE LEOTUSVAHEND ph10. Plexu või samaväärne</t>
  </si>
  <si>
    <t>PIGIEEMALDUSVAHEND</t>
  </si>
  <si>
    <t>PIGIEEMALDUSVAHEND. Pineline või samaväärne keskkonnasäästlikum toode</t>
  </si>
  <si>
    <t>Pakutava pesuvedeliku taara suurus (suurus liitrites)</t>
  </si>
  <si>
    <r>
      <rPr>
        <vertAlign val="superscript"/>
        <sz val="11"/>
        <color theme="1"/>
        <rFont val="Calibri"/>
        <family val="2"/>
        <charset val="186"/>
        <scheme val="minor"/>
      </rPr>
      <t>6</t>
    </r>
    <r>
      <rPr>
        <sz val="11"/>
        <color theme="1"/>
        <rFont val="Calibri"/>
        <family val="2"/>
        <scheme val="minor"/>
      </rPr>
      <t xml:space="preserve"> Eeldatav aastane tarbitav kogus liitrites on orienteeruv kogus, andmaks erinevatele pesuvedelikele osakaalud. Eeldatav kogus ei ole tellijatele siduv ehk ostmine toimub vastavalt vajadusele.</t>
    </r>
  </si>
  <si>
    <t>195-210L</t>
  </si>
  <si>
    <t>Osa 1 sõiduautode varuosade ja pesuvedelike ostmine</t>
  </si>
  <si>
    <r>
      <t>Näidisostukorvi maksumus (EUR, ilma käibemaksuta)</t>
    </r>
    <r>
      <rPr>
        <b/>
        <vertAlign val="superscript"/>
        <sz val="12"/>
        <color theme="1"/>
        <rFont val="Times New Roman"/>
        <family val="1"/>
        <charset val="186"/>
      </rPr>
      <t>5</t>
    </r>
    <r>
      <rPr>
        <b/>
        <sz val="12"/>
        <color theme="1"/>
        <rFont val="Times New Roman"/>
        <family val="1"/>
        <charset val="186"/>
      </rPr>
      <t>:</t>
    </r>
  </si>
  <si>
    <r>
      <rPr>
        <vertAlign val="superscript"/>
        <sz val="11"/>
        <color theme="1"/>
        <rFont val="Calibri"/>
        <family val="2"/>
        <charset val="186"/>
        <scheme val="minor"/>
      </rPr>
      <t xml:space="preserve">5 </t>
    </r>
    <r>
      <rPr>
        <sz val="11"/>
        <color theme="1"/>
        <rFont val="Calibri"/>
        <family val="2"/>
        <scheme val="minor"/>
      </rPr>
      <t>Näidisostukorvi maksumus on pakutavate pesuvedelike hindade summa EUR, ilma käibemaksuta. Näidisostukorvi maksumus on pakkumuste hindamise kriteeriumiks. Tabel arvutab näidispakkumuse maksumuse täpsusega kaks kohta pärast koma. Lahtrisse on valem hankija poolt sisestatud.</t>
    </r>
  </si>
  <si>
    <r>
      <t>Pakutava pesuvedeliku hind tellijatele (EUR, ilma km-ta)</t>
    </r>
    <r>
      <rPr>
        <b/>
        <vertAlign val="superscript"/>
        <sz val="11"/>
        <color theme="1"/>
        <rFont val="Calibri"/>
        <family val="2"/>
        <charset val="186"/>
        <scheme val="minor"/>
      </rPr>
      <t>2</t>
    </r>
  </si>
  <si>
    <r>
      <t>Pakutava pesuvedeliku liitrihind tellijatele (EUR, ilma km-ta)</t>
    </r>
    <r>
      <rPr>
        <b/>
        <vertAlign val="superscript"/>
        <sz val="11"/>
        <color theme="1"/>
        <rFont val="Calibri"/>
        <family val="2"/>
        <charset val="186"/>
        <scheme val="minor"/>
      </rPr>
      <t>3</t>
    </r>
  </si>
  <si>
    <r>
      <t xml:space="preserve">2 </t>
    </r>
    <r>
      <rPr>
        <sz val="11"/>
        <color theme="1"/>
        <rFont val="Calibri"/>
        <family val="2"/>
        <charset val="186"/>
        <scheme val="minor"/>
      </rPr>
      <t>Pakutava pesuvedeliku hind tellijatele on pakutava pesuvedeliku tellijatele raamlepingu kehtivuse teisel aastal kehtiv hind (EUR, ilma käibemaksuta).</t>
    </r>
  </si>
  <si>
    <r>
      <t xml:space="preserve">3 </t>
    </r>
    <r>
      <rPr>
        <sz val="11"/>
        <color theme="1"/>
        <rFont val="Calibri"/>
        <family val="2"/>
        <charset val="186"/>
        <scheme val="minor"/>
      </rPr>
      <t>Pakutava pesuvedeliku liitrihind tellijatele (eurodes ilma käibemaksuta) on pakutava pesuvedeliku hind tellijatele (veerg G) jagatud pakutava pesuvedeliku taara suurusega (veerg F). Tabel arvutab liitrihinna täpsusega kaks kohta pärast koma. Veergu on valem hankija poolt sisestatud.</t>
    </r>
  </si>
  <si>
    <r>
      <t xml:space="preserve">4 </t>
    </r>
    <r>
      <rPr>
        <sz val="11"/>
        <color theme="1"/>
        <rFont val="Calibri"/>
        <family val="2"/>
        <charset val="186"/>
        <scheme val="minor"/>
      </rPr>
      <t>Pakutava pesuvedeliku hind kokku on pakutava pesuvedeliku liitrihind tellijatele (veerg H) korrutatud eeldatava aastase tarbitava kogusega liitrites (veerg D). Tabel arvutab hinna täpsusega kaks kohta pärast koma. Veergu on valem hankija poolt sisestatud.</t>
    </r>
  </si>
  <si>
    <t>LEOTUSPESUAINE KONSENTRAAT</t>
  </si>
  <si>
    <t>190-210L</t>
  </si>
  <si>
    <t>1-5L</t>
  </si>
  <si>
    <t>Ettepaneku lisa 1A - pesuvedelike näidisostukorv raamlepingu 3. aastaks</t>
  </si>
  <si>
    <t>Minikonkursi nimetus: “Sõidukite varuosade ja pesuvedelike ostmise minikonkurss raamlepingu 3. aastaks”</t>
  </si>
  <si>
    <t>Riigihanke viitenumber: 276166</t>
  </si>
  <si>
    <t>LTP 13 RTU (VALMISSEGU, T-PUHTAX)</t>
  </si>
  <si>
    <t>AGRO-X RTU (VALMISSEGU, T-PUHTAX)</t>
  </si>
  <si>
    <t>ASPO Lõhnatu (T-PUHTAX)</t>
  </si>
  <si>
    <t>SANTEKS ÖKO RTU (VALMISSEGU, T-PUHTAX)</t>
  </si>
  <si>
    <t>FIXUS AUTOŠAMPOON</t>
  </si>
  <si>
    <t>PLASTIKPINDADE PUHASTUS (T-PUHTAX)</t>
  </si>
  <si>
    <t>GLAS (T-PUHTAX)</t>
  </si>
  <si>
    <t>FIXUS PIGIPLEKKIDE EEMALDAJA</t>
  </si>
  <si>
    <t>LTP 13 PLUS (T-PUHTAX)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</si>
</sst>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b/>
      <sz val="12"/>
      <color theme="1"/>
      <name val="Times New Roman"/>
      <family val="1"/>
      <charset val="186"/>
    </font>
    <font>
      <sz val="12"/>
      <color theme="1"/>
      <name val="Times New Roman"/>
      <family val="1"/>
      <charset val="186"/>
    </font>
    <font>
      <b/>
      <vertAlign val="superscript"/>
      <sz val="11"/>
      <color theme="1"/>
      <name val="Calibri"/>
      <family val="2"/>
      <charset val="186"/>
      <scheme val="minor"/>
    </font>
    <font>
      <vertAlign val="superscript"/>
      <sz val="11"/>
      <color theme="1"/>
      <name val="Calibri"/>
      <family val="2"/>
      <charset val="186"/>
      <scheme val="minor"/>
    </font>
    <font>
      <vertAlign val="superscript"/>
      <sz val="11"/>
      <color theme="1"/>
      <name val="Calibri"/>
      <family val="2"/>
      <scheme val="minor"/>
    </font>
    <font>
      <b/>
      <vertAlign val="superscript"/>
      <sz val="12"/>
      <color theme="1"/>
      <name val="Times New Roman"/>
      <family val="1"/>
      <charset val="186"/>
    </font>
    <font>
      <sz val="11"/>
      <color rgb="FFFF0000"/>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6" fillId="0" borderId="0" xfId="0" applyFont="1" applyAlignment="1">
      <alignment horizontal="right"/>
    </xf>
    <xf numFmtId="0" fontId="6" fillId="0" borderId="0" xfId="0" applyFont="1"/>
    <xf numFmtId="0" fontId="0" fillId="2" borderId="1" xfId="0" applyFill="1" applyBorder="1" applyAlignment="1">
      <alignment horizontal="left"/>
    </xf>
    <xf numFmtId="0" fontId="0" fillId="0" borderId="0" xfId="0" applyAlignment="1">
      <alignment wrapText="1"/>
    </xf>
    <xf numFmtId="0" fontId="0" fillId="3" borderId="1" xfId="0" applyFill="1" applyBorder="1" applyAlignment="1">
      <alignment horizontal="left"/>
    </xf>
    <xf numFmtId="0" fontId="6" fillId="3" borderId="1" xfId="0" applyFont="1" applyFill="1" applyBorder="1" applyAlignment="1">
      <alignment horizontal="center" wrapText="1"/>
    </xf>
    <xf numFmtId="0" fontId="7" fillId="0" borderId="0" xfId="0" applyFont="1" applyAlignment="1">
      <alignment horizontal="left" vertical="center"/>
    </xf>
    <xf numFmtId="0" fontId="8" fillId="0" borderId="0" xfId="0" applyFont="1"/>
    <xf numFmtId="0" fontId="6" fillId="2" borderId="1" xfId="0" applyFont="1" applyFill="1" applyBorder="1" applyAlignment="1">
      <alignment horizontal="center" wrapText="1"/>
    </xf>
    <xf numFmtId="0" fontId="11" fillId="0" borderId="0" xfId="0" applyFont="1"/>
    <xf numFmtId="0" fontId="0" fillId="3" borderId="1" xfId="0" applyFill="1" applyBorder="1" applyAlignment="1">
      <alignment horizontal="center"/>
    </xf>
    <xf numFmtId="0" fontId="0" fillId="3" borderId="1" xfId="0" applyFill="1" applyBorder="1" applyAlignment="1">
      <alignment horizontal="left" wrapText="1"/>
    </xf>
    <xf numFmtId="0" fontId="0" fillId="3" borderId="1" xfId="0" applyFill="1" applyBorder="1" applyAlignment="1">
      <alignment horizontal="center" wrapText="1"/>
    </xf>
    <xf numFmtId="0" fontId="6" fillId="3" borderId="2" xfId="0" applyFont="1" applyFill="1" applyBorder="1" applyAlignment="1">
      <alignment horizontal="center" wrapText="1"/>
    </xf>
    <xf numFmtId="2" fontId="0" fillId="2" borderId="1" xfId="0" applyNumberFormat="1" applyFill="1" applyBorder="1" applyAlignment="1">
      <alignment horizontal="center"/>
    </xf>
    <xf numFmtId="1" fontId="0" fillId="2" borderId="1" xfId="0" applyNumberFormat="1" applyFill="1" applyBorder="1" applyAlignment="1">
      <alignment horizontal="center"/>
    </xf>
    <xf numFmtId="0" fontId="8" fillId="0" borderId="0" xfId="0" applyFont="1" applyAlignment="1">
      <alignment vertical="center"/>
    </xf>
    <xf numFmtId="0" fontId="4" fillId="0" borderId="0" xfId="0" applyFont="1"/>
    <xf numFmtId="2" fontId="7" fillId="4" borderId="1" xfId="0" applyNumberFormat="1" applyFont="1" applyFill="1" applyBorder="1" applyAlignment="1">
      <alignment horizontal="center"/>
    </xf>
    <xf numFmtId="0" fontId="13" fillId="3" borderId="1" xfId="0" applyFont="1" applyFill="1" applyBorder="1" applyAlignment="1">
      <alignment horizontal="left"/>
    </xf>
    <xf numFmtId="0" fontId="13" fillId="3" borderId="1" xfId="0" applyFont="1" applyFill="1" applyBorder="1" applyAlignment="1">
      <alignment horizontal="center"/>
    </xf>
    <xf numFmtId="3" fontId="13" fillId="3" borderId="1" xfId="0" applyNumberFormat="1" applyFont="1" applyFill="1" applyBorder="1" applyAlignment="1">
      <alignment horizontal="center"/>
    </xf>
    <xf numFmtId="0" fontId="11" fillId="0" borderId="0" xfId="0" applyFont="1" applyAlignment="1">
      <alignment horizontal="left"/>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3" borderId="1" xfId="0" applyFont="1" applyFill="1" applyBorder="1" applyAlignment="1">
      <alignment horizontal="center" wrapText="1"/>
    </xf>
    <xf numFmtId="0" fontId="8" fillId="0" borderId="0" xfId="0" applyFont="1" applyAlignment="1">
      <alignment horizontal="left" vertical="center"/>
    </xf>
    <xf numFmtId="0" fontId="8" fillId="0" borderId="0" xfId="0" applyFont="1" applyAlignment="1">
      <alignment horizontal="left"/>
    </xf>
    <xf numFmtId="0" fontId="7" fillId="4" borderId="2" xfId="0" applyFont="1" applyFill="1" applyBorder="1" applyAlignment="1">
      <alignment horizontal="right" vertical="center"/>
    </xf>
    <xf numFmtId="0" fontId="7" fillId="4" borderId="3" xfId="0" applyFont="1" applyFill="1" applyBorder="1" applyAlignment="1">
      <alignment horizontal="right" vertical="center"/>
    </xf>
    <xf numFmtId="0" fontId="7" fillId="4" borderId="4" xfId="0" applyFont="1" applyFill="1" applyBorder="1" applyAlignment="1">
      <alignment horizontal="right" vertical="center"/>
    </xf>
    <xf numFmtId="0" fontId="11" fillId="0" borderId="0" xfId="0" applyFont="1" applyAlignment="1">
      <alignment horizontal="left" wrapText="1"/>
    </xf>
    <xf numFmtId="0" fontId="2" fillId="0" borderId="0" xfId="0" applyFont="1" applyAlignment="1">
      <alignment horizontal="left" wrapText="1"/>
    </xf>
    <xf numFmtId="0" fontId="4" fillId="0" borderId="0" xfId="0" applyFont="1" applyAlignment="1">
      <alignment horizontal="left" wrapText="1"/>
    </xf>
    <xf numFmtId="0" fontId="3" fillId="0" borderId="0" xfId="0" applyFont="1" applyAlignment="1">
      <alignment horizontal="left"/>
    </xf>
    <xf numFmtId="0" fontId="5" fillId="0" borderId="0" xfId="0" applyFont="1" applyAlignment="1">
      <alignment horizontal="left"/>
    </xf>
  </cellXfs>
  <cellStyles count="1">
    <cellStyle name="Normal" xfId="0" builtinId="0"/>
  </cellStyles>
  <dxfs count="0"/>
  <tableStyles count="0" defaultTableStyle="TableStyleMedium2" defaultPivotStyle="PivotStyleMedium9"/>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4"/>
  <sheetViews>
    <sheetView tabSelected="1" zoomScaleNormal="100" workbookViewId="0">
      <pane ySplit="9" topLeftCell="A10" activePane="bottomLeft" state="frozen"/>
      <selection pane="bottomLeft" activeCell="E4" sqref="E4"/>
    </sheetView>
  </sheetViews>
  <sheetFormatPr defaultRowHeight="14.5" x14ac:dyDescent="0.35"/>
  <cols>
    <col min="1" max="1" width="4.54296875" customWidth="1"/>
    <col min="2" max="2" width="57.54296875" style="4" customWidth="1"/>
    <col min="3" max="3" width="11.453125" style="4" customWidth="1"/>
    <col min="4" max="4" width="17.54296875" style="4" customWidth="1"/>
    <col min="5" max="5" width="41.1796875" bestFit="1" customWidth="1"/>
    <col min="6" max="6" width="21.81640625" customWidth="1"/>
    <col min="7" max="8" width="21.54296875" customWidth="1"/>
    <col min="9" max="9" width="23.81640625" customWidth="1"/>
  </cols>
  <sheetData>
    <row r="1" spans="1:11" ht="15.5" x14ac:dyDescent="0.35">
      <c r="A1" s="28" t="s">
        <v>41</v>
      </c>
      <c r="B1" s="28"/>
      <c r="C1" s="28"/>
      <c r="D1" s="28"/>
      <c r="E1" s="28"/>
      <c r="F1" s="28"/>
      <c r="G1" s="28"/>
      <c r="H1" s="28"/>
      <c r="I1" s="28"/>
    </row>
    <row r="2" spans="1:11" ht="15.5" x14ac:dyDescent="0.35">
      <c r="A2" s="29" t="s">
        <v>30</v>
      </c>
      <c r="B2" s="29"/>
      <c r="C2" s="29"/>
      <c r="D2" s="29"/>
      <c r="E2" s="29"/>
      <c r="F2" s="29"/>
      <c r="G2" s="29"/>
      <c r="H2" s="29"/>
      <c r="I2" s="29"/>
    </row>
    <row r="3" spans="1:11" ht="6.75" customHeight="1" x14ac:dyDescent="0.35">
      <c r="A3" s="7"/>
      <c r="B3" s="7"/>
      <c r="C3" s="7"/>
      <c r="D3" s="7"/>
      <c r="E3" s="7"/>
      <c r="F3" s="7"/>
      <c r="G3" s="7"/>
      <c r="H3" s="7"/>
      <c r="I3" s="7"/>
    </row>
    <row r="4" spans="1:11" ht="15.5" x14ac:dyDescent="0.35">
      <c r="A4" s="8" t="s">
        <v>3</v>
      </c>
      <c r="B4" s="7"/>
      <c r="C4" s="7"/>
      <c r="D4" s="7"/>
      <c r="E4" s="7"/>
      <c r="F4" s="7"/>
      <c r="G4" s="7"/>
      <c r="H4" s="7"/>
      <c r="I4" s="7"/>
    </row>
    <row r="5" spans="1:11" ht="15.5" x14ac:dyDescent="0.35">
      <c r="A5" s="28" t="s">
        <v>42</v>
      </c>
      <c r="B5" s="28"/>
      <c r="C5" s="28"/>
      <c r="D5" s="28"/>
      <c r="E5" s="28"/>
      <c r="F5" s="28"/>
      <c r="G5" s="28"/>
      <c r="H5" s="28"/>
      <c r="I5" s="28"/>
    </row>
    <row r="6" spans="1:11" ht="15.5" x14ac:dyDescent="0.35">
      <c r="A6" s="28" t="s">
        <v>43</v>
      </c>
      <c r="B6" s="28"/>
      <c r="C6" s="17"/>
      <c r="D6" s="17"/>
      <c r="E6" s="17"/>
      <c r="F6" s="17"/>
      <c r="G6" s="17"/>
      <c r="H6" s="17"/>
      <c r="I6" s="17"/>
    </row>
    <row r="7" spans="1:11" ht="9" customHeight="1" x14ac:dyDescent="0.35">
      <c r="K7" s="1"/>
    </row>
    <row r="8" spans="1:11" x14ac:dyDescent="0.35">
      <c r="A8" s="27" t="s">
        <v>1</v>
      </c>
      <c r="B8" s="27"/>
      <c r="C8" s="27"/>
      <c r="D8" s="14"/>
      <c r="E8" s="24" t="s">
        <v>4</v>
      </c>
      <c r="F8" s="25"/>
      <c r="G8" s="25"/>
      <c r="H8" s="25"/>
      <c r="I8" s="26"/>
    </row>
    <row r="9" spans="1:11" s="2" customFormat="1" ht="45.5" x14ac:dyDescent="0.35">
      <c r="A9" s="6" t="s">
        <v>0</v>
      </c>
      <c r="B9" s="6" t="s">
        <v>2</v>
      </c>
      <c r="C9" s="6" t="s">
        <v>5</v>
      </c>
      <c r="D9" s="6" t="s">
        <v>13</v>
      </c>
      <c r="E9" s="9" t="s">
        <v>11</v>
      </c>
      <c r="F9" s="9" t="s">
        <v>27</v>
      </c>
      <c r="G9" s="9" t="s">
        <v>33</v>
      </c>
      <c r="H9" s="9" t="s">
        <v>34</v>
      </c>
      <c r="I9" s="9" t="s">
        <v>12</v>
      </c>
    </row>
    <row r="10" spans="1:11" x14ac:dyDescent="0.35">
      <c r="A10" s="5">
        <v>1</v>
      </c>
      <c r="B10" s="5" t="s">
        <v>23</v>
      </c>
      <c r="C10" s="11" t="s">
        <v>21</v>
      </c>
      <c r="D10" s="11">
        <v>20000</v>
      </c>
      <c r="E10" s="3" t="s">
        <v>44</v>
      </c>
      <c r="F10" s="16">
        <v>25</v>
      </c>
      <c r="G10" s="15">
        <v>16.2</v>
      </c>
      <c r="H10" s="15">
        <f>G10/F10</f>
        <v>0.64800000000000002</v>
      </c>
      <c r="I10" s="15">
        <f>H10*D10</f>
        <v>12960</v>
      </c>
    </row>
    <row r="11" spans="1:11" x14ac:dyDescent="0.35">
      <c r="A11" s="5">
        <v>2</v>
      </c>
      <c r="B11" s="5" t="s">
        <v>23</v>
      </c>
      <c r="C11" s="11" t="s">
        <v>29</v>
      </c>
      <c r="D11" s="11">
        <v>20000</v>
      </c>
      <c r="E11" s="3" t="s">
        <v>44</v>
      </c>
      <c r="F11" s="16">
        <v>200</v>
      </c>
      <c r="G11" s="15">
        <v>81</v>
      </c>
      <c r="H11" s="15">
        <f>G11/F11</f>
        <v>0.40500000000000003</v>
      </c>
      <c r="I11" s="15">
        <f>H11*D11</f>
        <v>8100.0000000000009</v>
      </c>
    </row>
    <row r="12" spans="1:11" x14ac:dyDescent="0.35">
      <c r="A12" s="5">
        <v>3</v>
      </c>
      <c r="B12" s="5" t="s">
        <v>24</v>
      </c>
      <c r="C12" s="11" t="s">
        <v>20</v>
      </c>
      <c r="D12" s="11">
        <v>1400</v>
      </c>
      <c r="E12" s="3" t="s">
        <v>45</v>
      </c>
      <c r="F12" s="16">
        <v>5</v>
      </c>
      <c r="G12" s="15">
        <v>6.75</v>
      </c>
      <c r="H12" s="15">
        <f t="shared" ref="H12:H19" si="0">G12/F12</f>
        <v>1.35</v>
      </c>
      <c r="I12" s="15">
        <f t="shared" ref="I12:I19" si="1">H12*D12</f>
        <v>1890.0000000000002</v>
      </c>
    </row>
    <row r="13" spans="1:11" x14ac:dyDescent="0.35">
      <c r="A13" s="5">
        <v>4</v>
      </c>
      <c r="B13" s="5" t="s">
        <v>18</v>
      </c>
      <c r="C13" s="11" t="s">
        <v>21</v>
      </c>
      <c r="D13" s="11">
        <v>10000</v>
      </c>
      <c r="E13" s="3" t="s">
        <v>44</v>
      </c>
      <c r="F13" s="16">
        <v>25</v>
      </c>
      <c r="G13" s="15">
        <v>16.2</v>
      </c>
      <c r="H13" s="15">
        <f>G13/F13</f>
        <v>0.64800000000000002</v>
      </c>
      <c r="I13" s="15">
        <f>H13*D13</f>
        <v>6480</v>
      </c>
    </row>
    <row r="14" spans="1:11" x14ac:dyDescent="0.35">
      <c r="A14" s="5">
        <v>5</v>
      </c>
      <c r="B14" s="5" t="s">
        <v>18</v>
      </c>
      <c r="C14" s="11" t="s">
        <v>29</v>
      </c>
      <c r="D14" s="11">
        <v>10000</v>
      </c>
      <c r="E14" s="3" t="s">
        <v>44</v>
      </c>
      <c r="F14" s="16">
        <v>200</v>
      </c>
      <c r="G14" s="15">
        <v>81</v>
      </c>
      <c r="H14" s="15">
        <f>G14/F14</f>
        <v>0.40500000000000003</v>
      </c>
      <c r="I14" s="15">
        <f>H14*D14</f>
        <v>4050.0000000000005</v>
      </c>
    </row>
    <row r="15" spans="1:11" x14ac:dyDescent="0.35">
      <c r="A15" s="5">
        <v>6</v>
      </c>
      <c r="B15" s="5" t="s">
        <v>25</v>
      </c>
      <c r="C15" s="11" t="s">
        <v>21</v>
      </c>
      <c r="D15" s="21">
        <v>1690</v>
      </c>
      <c r="E15" s="3" t="s">
        <v>46</v>
      </c>
      <c r="F15" s="16">
        <v>25</v>
      </c>
      <c r="G15" s="15">
        <v>60.75</v>
      </c>
      <c r="H15" s="15">
        <f t="shared" si="0"/>
        <v>2.4300000000000002</v>
      </c>
      <c r="I15" s="15">
        <f t="shared" si="1"/>
        <v>4106.7</v>
      </c>
    </row>
    <row r="16" spans="1:11" x14ac:dyDescent="0.35">
      <c r="A16" s="5">
        <v>7</v>
      </c>
      <c r="B16" s="20" t="s">
        <v>25</v>
      </c>
      <c r="C16" s="21" t="s">
        <v>40</v>
      </c>
      <c r="D16" s="21">
        <v>1690</v>
      </c>
      <c r="E16" s="3" t="s">
        <v>51</v>
      </c>
      <c r="F16" s="16">
        <v>5</v>
      </c>
      <c r="G16" s="15">
        <v>13.48</v>
      </c>
      <c r="H16" s="15">
        <f t="shared" ref="H16" si="2">G16/F16</f>
        <v>2.6960000000000002</v>
      </c>
      <c r="I16" s="15">
        <f t="shared" ref="I16" si="3">H16*D16</f>
        <v>4556.2400000000007</v>
      </c>
    </row>
    <row r="17" spans="1:9" ht="32.25" customHeight="1" x14ac:dyDescent="0.35">
      <c r="A17" s="5">
        <v>8</v>
      </c>
      <c r="B17" s="12" t="s">
        <v>26</v>
      </c>
      <c r="C17" s="11" t="s">
        <v>21</v>
      </c>
      <c r="D17" s="11">
        <v>3200</v>
      </c>
      <c r="E17" s="3" t="s">
        <v>45</v>
      </c>
      <c r="F17" s="16">
        <v>25</v>
      </c>
      <c r="G17" s="15">
        <v>33.75</v>
      </c>
      <c r="H17" s="15">
        <f t="shared" ref="H17" si="4">G17/F17</f>
        <v>1.35</v>
      </c>
      <c r="I17" s="15">
        <f t="shared" ref="I17" si="5">H17*D17</f>
        <v>4320</v>
      </c>
    </row>
    <row r="18" spans="1:9" x14ac:dyDescent="0.35">
      <c r="A18" s="5">
        <v>9</v>
      </c>
      <c r="B18" s="5" t="s">
        <v>17</v>
      </c>
      <c r="C18" s="11" t="s">
        <v>8</v>
      </c>
      <c r="D18" s="11">
        <v>1015</v>
      </c>
      <c r="E18" s="3" t="s">
        <v>47</v>
      </c>
      <c r="F18" s="16">
        <v>5</v>
      </c>
      <c r="G18" s="15">
        <v>9.4499999999999993</v>
      </c>
      <c r="H18" s="15">
        <f t="shared" ref="H18" si="6">G18/F18</f>
        <v>1.89</v>
      </c>
      <c r="I18" s="15">
        <f t="shared" ref="I18" si="7">H18*D18</f>
        <v>1918.35</v>
      </c>
    </row>
    <row r="19" spans="1:9" x14ac:dyDescent="0.35">
      <c r="A19" s="5">
        <v>10</v>
      </c>
      <c r="B19" s="12" t="s">
        <v>19</v>
      </c>
      <c r="C19" s="11" t="s">
        <v>22</v>
      </c>
      <c r="D19" s="11">
        <v>850</v>
      </c>
      <c r="E19" s="3" t="s">
        <v>48</v>
      </c>
      <c r="F19" s="16">
        <v>1</v>
      </c>
      <c r="G19" s="15">
        <v>1.69</v>
      </c>
      <c r="H19" s="15">
        <f t="shared" si="0"/>
        <v>1.69</v>
      </c>
      <c r="I19" s="15">
        <f t="shared" si="1"/>
        <v>1436.5</v>
      </c>
    </row>
    <row r="20" spans="1:9" x14ac:dyDescent="0.35">
      <c r="A20" s="5">
        <v>11</v>
      </c>
      <c r="B20" s="12" t="s">
        <v>14</v>
      </c>
      <c r="C20" s="11" t="s">
        <v>15</v>
      </c>
      <c r="D20" s="11">
        <v>2025</v>
      </c>
      <c r="E20" s="3" t="s">
        <v>49</v>
      </c>
      <c r="F20" s="15">
        <v>0.65</v>
      </c>
      <c r="G20" s="15">
        <v>2.16</v>
      </c>
      <c r="H20" s="15">
        <f t="shared" ref="H20:H21" si="8">G20/F20</f>
        <v>3.3230769230769233</v>
      </c>
      <c r="I20" s="15">
        <f t="shared" ref="I20:I21" si="9">H20*D20</f>
        <v>6729.2307692307695</v>
      </c>
    </row>
    <row r="21" spans="1:9" x14ac:dyDescent="0.35">
      <c r="A21" s="5">
        <v>12</v>
      </c>
      <c r="B21" s="5" t="s">
        <v>16</v>
      </c>
      <c r="C21" s="11" t="s">
        <v>15</v>
      </c>
      <c r="D21" s="11">
        <v>2520</v>
      </c>
      <c r="E21" s="3" t="s">
        <v>50</v>
      </c>
      <c r="F21" s="16">
        <v>1</v>
      </c>
      <c r="G21" s="15">
        <v>1.89</v>
      </c>
      <c r="H21" s="15">
        <f t="shared" si="8"/>
        <v>1.89</v>
      </c>
      <c r="I21" s="15">
        <f t="shared" si="9"/>
        <v>4762.8</v>
      </c>
    </row>
    <row r="22" spans="1:9" x14ac:dyDescent="0.35">
      <c r="A22" s="5">
        <v>13</v>
      </c>
      <c r="B22" s="5" t="s">
        <v>7</v>
      </c>
      <c r="C22" s="11" t="s">
        <v>8</v>
      </c>
      <c r="D22" s="11">
        <v>1520</v>
      </c>
      <c r="E22" s="3" t="s">
        <v>51</v>
      </c>
      <c r="F22" s="16">
        <v>5</v>
      </c>
      <c r="G22" s="15">
        <v>13.48</v>
      </c>
      <c r="H22" s="15">
        <f t="shared" ref="H22:H24" si="10">G22/F22</f>
        <v>2.6960000000000002</v>
      </c>
      <c r="I22" s="15">
        <f t="shared" ref="I22" si="11">H22*D22</f>
        <v>4097.92</v>
      </c>
    </row>
    <row r="23" spans="1:9" x14ac:dyDescent="0.35">
      <c r="A23" s="5">
        <v>14</v>
      </c>
      <c r="B23" s="12" t="s">
        <v>9</v>
      </c>
      <c r="C23" s="13" t="s">
        <v>10</v>
      </c>
      <c r="D23" s="13">
        <v>4050</v>
      </c>
      <c r="E23" s="3" t="s">
        <v>52</v>
      </c>
      <c r="F23" s="16">
        <v>25</v>
      </c>
      <c r="G23" s="15">
        <v>59.4</v>
      </c>
      <c r="H23" s="15">
        <f t="shared" ref="H23" si="12">G23/F23</f>
        <v>2.3759999999999999</v>
      </c>
      <c r="I23" s="15">
        <f t="shared" ref="I23" si="13">H23*D23</f>
        <v>9622.7999999999993</v>
      </c>
    </row>
    <row r="24" spans="1:9" x14ac:dyDescent="0.35">
      <c r="A24" s="5">
        <v>15</v>
      </c>
      <c r="B24" s="20" t="s">
        <v>38</v>
      </c>
      <c r="C24" s="21" t="s">
        <v>39</v>
      </c>
      <c r="D24" s="22">
        <v>10000</v>
      </c>
      <c r="E24" s="3" t="s">
        <v>52</v>
      </c>
      <c r="F24" s="16">
        <v>200</v>
      </c>
      <c r="G24" s="15">
        <v>476</v>
      </c>
      <c r="H24" s="15">
        <f t="shared" si="10"/>
        <v>2.38</v>
      </c>
      <c r="I24" s="15">
        <f>H24*D23</f>
        <v>9639</v>
      </c>
    </row>
    <row r="25" spans="1:9" ht="18" x14ac:dyDescent="0.35">
      <c r="A25" s="30" t="s">
        <v>31</v>
      </c>
      <c r="B25" s="31"/>
      <c r="C25" s="31"/>
      <c r="D25" s="31"/>
      <c r="E25" s="31"/>
      <c r="F25" s="31"/>
      <c r="G25" s="31"/>
      <c r="H25" s="32"/>
      <c r="I25" s="19">
        <f>SUM(I10:I24)</f>
        <v>84669.540769230764</v>
      </c>
    </row>
    <row r="26" spans="1:9" ht="16.5" x14ac:dyDescent="0.35">
      <c r="A26" s="23" t="s">
        <v>6</v>
      </c>
      <c r="B26" s="23"/>
      <c r="C26" s="23"/>
      <c r="D26" s="23"/>
      <c r="E26" s="23"/>
      <c r="F26" s="23"/>
      <c r="G26" s="23"/>
      <c r="H26" s="23"/>
      <c r="I26" s="23"/>
    </row>
    <row r="27" spans="1:9" ht="16.5" x14ac:dyDescent="0.35">
      <c r="A27" s="23" t="s">
        <v>35</v>
      </c>
      <c r="B27" s="23"/>
      <c r="C27" s="23"/>
      <c r="D27" s="23"/>
      <c r="E27" s="23"/>
      <c r="F27" s="23"/>
      <c r="G27" s="23"/>
      <c r="H27" s="23"/>
      <c r="I27" s="23"/>
    </row>
    <row r="28" spans="1:9" ht="32.5" customHeight="1" x14ac:dyDescent="0.35">
      <c r="A28" s="33" t="s">
        <v>36</v>
      </c>
      <c r="B28" s="33"/>
      <c r="C28" s="33"/>
      <c r="D28" s="33"/>
      <c r="E28" s="33"/>
      <c r="F28" s="33"/>
      <c r="G28" s="33"/>
      <c r="H28" s="33"/>
      <c r="I28" s="33"/>
    </row>
    <row r="29" spans="1:9" ht="31.4" customHeight="1" x14ac:dyDescent="0.35">
      <c r="A29" s="33" t="s">
        <v>37</v>
      </c>
      <c r="B29" s="33"/>
      <c r="C29" s="33"/>
      <c r="D29" s="33"/>
      <c r="E29" s="33"/>
      <c r="F29" s="33"/>
      <c r="G29" s="33"/>
      <c r="H29" s="33"/>
      <c r="I29" s="33"/>
    </row>
    <row r="30" spans="1:9" ht="31.4" customHeight="1" x14ac:dyDescent="0.35">
      <c r="A30" s="34" t="s">
        <v>32</v>
      </c>
      <c r="B30" s="35"/>
      <c r="C30" s="35"/>
      <c r="D30" s="35"/>
      <c r="E30" s="35"/>
      <c r="F30" s="35"/>
      <c r="G30" s="35"/>
      <c r="H30" s="35"/>
      <c r="I30" s="35"/>
    </row>
    <row r="31" spans="1:9" ht="16.5" x14ac:dyDescent="0.35">
      <c r="A31" s="36" t="s">
        <v>28</v>
      </c>
      <c r="B31" s="37"/>
      <c r="C31" s="37"/>
      <c r="D31" s="37"/>
      <c r="E31" s="37"/>
      <c r="F31" s="37"/>
      <c r="G31" s="37"/>
      <c r="H31" s="37"/>
      <c r="I31" s="37"/>
    </row>
    <row r="32" spans="1:9" ht="15.65" customHeight="1" x14ac:dyDescent="0.35">
      <c r="A32" s="10"/>
    </row>
    <row r="33" spans="1:6" x14ac:dyDescent="0.35">
      <c r="A33" s="18"/>
      <c r="E33" s="4"/>
      <c r="F33" s="4"/>
    </row>
    <row r="34" spans="1:6" ht="16.5" x14ac:dyDescent="0.35">
      <c r="A34" s="10"/>
      <c r="E34" s="4"/>
      <c r="F34" s="4"/>
    </row>
  </sheetData>
  <mergeCells count="13">
    <mergeCell ref="A27:I27"/>
    <mergeCell ref="A28:I28"/>
    <mergeCell ref="A29:I29"/>
    <mergeCell ref="A30:I30"/>
    <mergeCell ref="A31:I31"/>
    <mergeCell ref="A26:I26"/>
    <mergeCell ref="E8:I8"/>
    <mergeCell ref="A8:C8"/>
    <mergeCell ref="A1:I1"/>
    <mergeCell ref="A2:I2"/>
    <mergeCell ref="A5:I5"/>
    <mergeCell ref="A25:H25"/>
    <mergeCell ref="A6:B6"/>
  </mergeCells>
  <pageMargins left="3.937007874015748E-2" right="3.937007874015748E-2" top="0.74803149606299213" bottom="0.74803149606299213"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Osa 3 - sõidukite pesuvedelikud</vt:lpstr>
      <vt:lpstr>'Osa 3 - sõidukite pesuvedelikud'!_Toc372531125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2024-04-04T13:15:08Z</dcterms:modified>
</cp:coreProperties>
</file>